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9, 31, 34, 23, 23А, 24, 30, 35\"/>
    </mc:Choice>
  </mc:AlternateContent>
  <bookViews>
    <workbookView xWindow="0" yWindow="0" windowWidth="28800" windowHeight="12315"/>
  </bookViews>
  <sheets>
    <sheet name="выписка из реестра" sheetId="2" r:id="rId1"/>
    <sheet name="м-т №23А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<sst xmlns="http://schemas.openxmlformats.org/spreadsheetml/2006/main" count="63" uniqueCount="50">
  <si>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</si>
  <si>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</si>
  <si>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</si>
  <si>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</si>
  <si>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</si>
  <si>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</si>
  <si>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</si>
  <si>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</si>
  <si>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</si>
  <si>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</si>
  <si>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</si>
  <si>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</si>
  <si>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</si>
  <si>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</si>
  <si>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</si>
  <si>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</si>
  <si>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</si>
  <si>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</si>
  <si>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</si>
  <si>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</si>
  <si>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</si>
  <si>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</si>
  <si>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</si>
  <si>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</si>
  <si>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</si>
  <si>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</si>
  <si>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</si>
  <si>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</si>
  <si>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</si>
  <si>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</si>
  <si>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</si>
  <si>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</si>
  <si>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</si>
  <si>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</si>
  <si>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</si>
  <si>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</si>
  <si>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</si>
  <si>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</si>
  <si>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</si>
  <si>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</si>
  <si>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</si>
  <si>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</si>
  <si>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23А</t>
  </si>
  <si>
    <t>не ниже малого</t>
  </si>
  <si>
    <t xml:space="preserve"> Муниципальный маршрут № 23А "Редант II-Гагкаева"</t>
  </si>
  <si>
    <t>Редант II-Гагкаева</t>
  </si>
  <si>
    <t xml:space="preserve">Редант II, СНО «Редант», Погранотряд, Сосновая,60, Редант-2 (фед.дорога Владикавказ-В.Ларс),
Редант-1,
санат. «Осетия», Клиника Кудзаева, Водн.станция, 
СНО «Учитель», Зоопарк, 
Вечный огонь, 
Дом печати,
ТЦ «Арктика», 
ДК ОЗАТЭ, Ардонская, 
СОШ №21, пл.Героев, Дзержинского, Главпочтамт, Ларионова, Осетинский театр, Островского, 
СОШ №26, Кольбуса, пл.Победы, З.Космодемьянской, пл.Воссоединения, Леваневского, 
АВ-1,
ТЦ «Вертикаль», ТЦ «Столица», 
ТЦ «Алан», 
рынок «Алан», Дзусова,
ТЦ «Викалина», маг. «Магнит», СОШ №46, Гагкаева
</t>
  </si>
  <si>
    <t xml:space="preserve">СНО «Редант», Погранотряд, Сосновая,60, Редант-2 (фед.дорога Владикавказ-В.Ларс),
Редант-1,
санат. «Осетия», Клиника Кудзаева, Водн.станция, 
СНО «Учитель», Зоопарк, 
Вечный огонь, 
Дом печати,
ТЦ «Арктика», 
ДК ОЗАТЭ, Ардонская, 
СОШ №21, пл.Героев, Дзержинского, Главпочтамт, Ларионова, Осетинский театр, Островского, 
СОШ №26, Кольбуса, пл.Победы, З.Космодемьянской, пл.Воссоединения, Леваневского, 
АВ-1,
ТЦ «Вертикаль», ТЦ «Столица», 
ТЦ «Алан», 
рынок «Алан», Дзусова,
ТЦ «Викалина», маг. «Магнит», СОШ №46
</t>
  </si>
  <si>
    <t xml:space="preserve">Сосновая, пр.Коста, Московская, А.Кесаева, Владикавказская, Гагкаева
</t>
  </si>
  <si>
    <t>Приложение №10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</si>
</sst>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70" zoomScaleNormal="7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49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21</v>
      </c>
      <c r="B13" s="36" t="s">
        <v>42</v>
      </c>
      <c r="C13" s="35" t="s">
        <v>45</v>
      </c>
      <c r="D13" s="35" t="s">
        <v>47</v>
      </c>
      <c r="E13" s="35" t="s">
        <v>48</v>
      </c>
      <c r="F13" s="35">
        <v>16.7</v>
      </c>
      <c r="G13" s="35" t="s">
        <v>37</v>
      </c>
      <c r="H13" s="35" t="s">
        <v>38</v>
      </c>
      <c r="I13" s="35" t="s">
        <v>39</v>
      </c>
      <c r="J13" s="39" t="s">
        <v>43</v>
      </c>
      <c r="K13" s="35" t="s">
        <v>40</v>
      </c>
      <c r="L13" s="39">
        <v>37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А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38" zoomScale="70" zoomScaleNormal="70" workbookViewId="0">
      <selection activeCell="F8" sqref="F8:F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21</v>
      </c>
      <c r="C8" s="69" t="s">
        <v>45</v>
      </c>
      <c r="D8" s="69" t="s">
        <v>42</v>
      </c>
      <c r="E8" s="62" t="s">
        <v>46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>
        <f>TIME(8,0,0)</f>
        <v>0.33333333333333331</v>
      </c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>
        <f>N8+TIME(0,7,0)</f>
        <v>0.33819444444444441</v>
      </c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>
        <f t="shared" ref="N10:N16" si="1">N9+TIME(0,7,0)</f>
        <v>0.3430555555555555</v>
      </c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>
        <f t="shared" si="1"/>
        <v>0.3479166666666666</v>
      </c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>
        <f t="shared" si="1"/>
        <v>0.35277777777777769</v>
      </c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>
        <f t="shared" si="1"/>
        <v>0.35763888888888878</v>
      </c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>
        <f t="shared" si="1"/>
        <v>0.36249999999999988</v>
      </c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>
        <f t="shared" si="1"/>
        <v>0.36736111111111097</v>
      </c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>
        <f t="shared" si="1"/>
        <v>0.37222222222222207</v>
      </c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>
        <f>N16+TIME(0,7,0)</f>
        <v>0.37708333333333316</v>
      </c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>
        <f>N17+TIME(0,5,0)</f>
        <v>0.38055555555555537</v>
      </c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2">J18+TIME(0,5,0)</f>
        <v>0.34236111111111095</v>
      </c>
      <c r="K19" s="46"/>
      <c r="L19" s="79"/>
      <c r="M19" s="47">
        <v>4</v>
      </c>
      <c r="N19" s="45">
        <f t="shared" ref="N19:N28" si="3">N18+TIME(0,5,0)</f>
        <v>0.38402777777777758</v>
      </c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2"/>
        <v>0.34583333333333316</v>
      </c>
      <c r="K20" s="46"/>
      <c r="L20" s="79"/>
      <c r="M20" s="47">
        <v>5</v>
      </c>
      <c r="N20" s="45">
        <f t="shared" si="3"/>
        <v>0.38749999999999979</v>
      </c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2"/>
        <v>0.34930555555555537</v>
      </c>
      <c r="K21" s="46"/>
      <c r="L21" s="79"/>
      <c r="M21" s="47">
        <v>6</v>
      </c>
      <c r="N21" s="45">
        <f t="shared" si="3"/>
        <v>0.390972222222222</v>
      </c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2"/>
        <v>0.35277777777777758</v>
      </c>
      <c r="K22" s="46"/>
      <c r="L22" s="79"/>
      <c r="M22" s="47">
        <v>1</v>
      </c>
      <c r="N22" s="45">
        <f t="shared" si="3"/>
        <v>0.39444444444444421</v>
      </c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2"/>
        <v>0.35624999999999979</v>
      </c>
      <c r="K23" s="46"/>
      <c r="L23" s="79"/>
      <c r="M23" s="47">
        <v>2</v>
      </c>
      <c r="N23" s="45">
        <f t="shared" si="3"/>
        <v>0.39791666666666642</v>
      </c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2"/>
        <v>0.359722222222222</v>
      </c>
      <c r="K24" s="46"/>
      <c r="L24" s="79"/>
      <c r="M24" s="47">
        <v>3</v>
      </c>
      <c r="N24" s="45">
        <f t="shared" si="3"/>
        <v>0.40138888888888863</v>
      </c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2"/>
        <v>0.36319444444444421</v>
      </c>
      <c r="K25" s="46"/>
      <c r="L25" s="79"/>
      <c r="M25" s="47">
        <v>4</v>
      </c>
      <c r="N25" s="45">
        <f t="shared" si="3"/>
        <v>0.40486111111111084</v>
      </c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2"/>
        <v>0.36666666666666642</v>
      </c>
      <c r="K26" s="46"/>
      <c r="L26" s="79"/>
      <c r="M26" s="47">
        <v>5</v>
      </c>
      <c r="N26" s="45">
        <f t="shared" si="3"/>
        <v>0.40833333333333305</v>
      </c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>
        <f>N26+TIME(0,5,0)</f>
        <v>0.41180555555555526</v>
      </c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2"/>
        <v>0.37361111111111084</v>
      </c>
      <c r="K28" s="46"/>
      <c r="L28" s="79"/>
      <c r="M28" s="47">
        <v>1</v>
      </c>
      <c r="N28" s="45">
        <f t="shared" si="3"/>
        <v>0.41527777777777747</v>
      </c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>
        <f>N28+TIME(0,7,0)</f>
        <v>0.42013888888888856</v>
      </c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4">J29+TIME(0,7,0)</f>
        <v>0.38333333333333303</v>
      </c>
      <c r="K30" s="46"/>
      <c r="L30" s="79"/>
      <c r="M30" s="47">
        <v>3</v>
      </c>
      <c r="N30" s="45">
        <f t="shared" ref="N30:N93" si="5">N29+TIME(0,7,0)</f>
        <v>0.42499999999999966</v>
      </c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4"/>
        <v>0.38819444444444412</v>
      </c>
      <c r="K31" s="46"/>
      <c r="L31" s="79"/>
      <c r="M31" s="47">
        <v>4</v>
      </c>
      <c r="N31" s="45">
        <f t="shared" si="5"/>
        <v>0.42986111111111075</v>
      </c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4"/>
        <v>0.39305555555555521</v>
      </c>
      <c r="K32" s="46"/>
      <c r="L32" s="79"/>
      <c r="M32" s="47">
        <v>5</v>
      </c>
      <c r="N32" s="45">
        <f t="shared" si="5"/>
        <v>0.43472222222222184</v>
      </c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4"/>
        <v>0.39791666666666631</v>
      </c>
      <c r="K33" s="46"/>
      <c r="L33" s="79"/>
      <c r="M33" s="47">
        <v>1</v>
      </c>
      <c r="N33" s="45">
        <f t="shared" si="5"/>
        <v>0.43958333333333294</v>
      </c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4"/>
        <v>0.4027777777777774</v>
      </c>
      <c r="K34" s="46"/>
      <c r="L34" s="79"/>
      <c r="M34" s="47">
        <v>2</v>
      </c>
      <c r="N34" s="45">
        <f t="shared" si="5"/>
        <v>0.44444444444444403</v>
      </c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4"/>
        <v>0.4076388888888885</v>
      </c>
      <c r="K35" s="46"/>
      <c r="L35" s="79"/>
      <c r="M35" s="47">
        <v>3</v>
      </c>
      <c r="N35" s="45">
        <f t="shared" si="5"/>
        <v>0.44930555555555513</v>
      </c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4"/>
        <v>0.41249999999999959</v>
      </c>
      <c r="K36" s="49"/>
      <c r="L36" s="79"/>
      <c r="M36" s="48">
        <v>4</v>
      </c>
      <c r="N36" s="45">
        <f t="shared" si="5"/>
        <v>0.45416666666666622</v>
      </c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4"/>
        <v>0.41736111111111068</v>
      </c>
      <c r="K37" s="50"/>
      <c r="L37" s="79"/>
      <c r="M37" s="51">
        <v>5</v>
      </c>
      <c r="N37" s="45">
        <f t="shared" si="5"/>
        <v>0.45902777777777731</v>
      </c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4"/>
        <v>0.42222222222222178</v>
      </c>
      <c r="K38" s="46"/>
      <c r="L38" s="79"/>
      <c r="M38" s="44">
        <v>6</v>
      </c>
      <c r="N38" s="45">
        <f t="shared" si="5"/>
        <v>0.46388888888888841</v>
      </c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4"/>
        <v>0.42708333333333287</v>
      </c>
      <c r="K39" s="46"/>
      <c r="L39" s="79"/>
      <c r="M39" s="44">
        <v>1</v>
      </c>
      <c r="N39" s="45">
        <f t="shared" si="5"/>
        <v>0.4687499999999995</v>
      </c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4"/>
        <v>0.43194444444444396</v>
      </c>
      <c r="K40" s="46"/>
      <c r="L40" s="79"/>
      <c r="M40" s="47">
        <v>3</v>
      </c>
      <c r="N40" s="45">
        <f t="shared" si="5"/>
        <v>0.47361111111111059</v>
      </c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4"/>
        <v>0.43680555555555506</v>
      </c>
      <c r="K41" s="46"/>
      <c r="L41" s="79"/>
      <c r="M41" s="47">
        <v>4</v>
      </c>
      <c r="N41" s="45">
        <f t="shared" si="5"/>
        <v>0.47847222222222169</v>
      </c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4"/>
        <v>0.44166666666666615</v>
      </c>
      <c r="K42" s="46"/>
      <c r="L42" s="79"/>
      <c r="M42" s="47">
        <v>5</v>
      </c>
      <c r="N42" s="45">
        <f t="shared" si="5"/>
        <v>0.48333333333333278</v>
      </c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4"/>
        <v>0.44652777777777725</v>
      </c>
      <c r="K43" s="46"/>
      <c r="L43" s="79"/>
      <c r="M43" s="47">
        <v>6</v>
      </c>
      <c r="N43" s="45">
        <f t="shared" si="5"/>
        <v>0.48819444444444388</v>
      </c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4"/>
        <v>0.45138888888888834</v>
      </c>
      <c r="K44" s="46"/>
      <c r="L44" s="79"/>
      <c r="M44" s="47">
        <v>1</v>
      </c>
      <c r="N44" s="45">
        <f t="shared" si="5"/>
        <v>0.49305555555555497</v>
      </c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4"/>
        <v>0.45624999999999943</v>
      </c>
      <c r="K45" s="46"/>
      <c r="L45" s="79"/>
      <c r="M45" s="47">
        <v>3</v>
      </c>
      <c r="N45" s="45">
        <f t="shared" si="5"/>
        <v>0.49791666666666606</v>
      </c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4"/>
        <v>0.46111111111111053</v>
      </c>
      <c r="K46" s="46"/>
      <c r="L46" s="79"/>
      <c r="M46" s="47">
        <v>4</v>
      </c>
      <c r="N46" s="45">
        <f t="shared" si="5"/>
        <v>0.50277777777777721</v>
      </c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4"/>
        <v>0.46597222222222162</v>
      </c>
      <c r="K47" s="46"/>
      <c r="L47" s="79"/>
      <c r="M47" s="47">
        <v>5</v>
      </c>
      <c r="N47" s="45">
        <f t="shared" si="5"/>
        <v>0.50763888888888831</v>
      </c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4"/>
        <v>0.47083333333333272</v>
      </c>
      <c r="K48" s="46"/>
      <c r="L48" s="79"/>
      <c r="M48" s="47">
        <v>6</v>
      </c>
      <c r="N48" s="45">
        <f t="shared" si="5"/>
        <v>0.5124999999999994</v>
      </c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4"/>
        <v>0.47569444444444381</v>
      </c>
      <c r="K49" s="46"/>
      <c r="L49" s="79"/>
      <c r="M49" s="47">
        <v>1</v>
      </c>
      <c r="N49" s="45">
        <f t="shared" si="5"/>
        <v>0.51736111111111049</v>
      </c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4"/>
        <v>0.4805555555555549</v>
      </c>
      <c r="K50" s="46"/>
      <c r="L50" s="79"/>
      <c r="M50" s="47">
        <v>3</v>
      </c>
      <c r="N50" s="45">
        <f t="shared" si="5"/>
        <v>0.52222222222222159</v>
      </c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4"/>
        <v>0.485416666666666</v>
      </c>
      <c r="K51" s="46"/>
      <c r="L51" s="79"/>
      <c r="M51" s="47">
        <v>4</v>
      </c>
      <c r="N51" s="45">
        <f t="shared" si="5"/>
        <v>0.52708333333333268</v>
      </c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4"/>
        <v>0.49027777777777709</v>
      </c>
      <c r="K52" s="46"/>
      <c r="L52" s="79"/>
      <c r="M52" s="47">
        <v>5</v>
      </c>
      <c r="N52" s="45">
        <f t="shared" si="5"/>
        <v>0.53194444444444378</v>
      </c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4"/>
        <v>0.49513888888888818</v>
      </c>
      <c r="K53" s="46"/>
      <c r="L53" s="79"/>
      <c r="M53" s="47">
        <v>6</v>
      </c>
      <c r="N53" s="45">
        <f t="shared" si="5"/>
        <v>0.53680555555555487</v>
      </c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4"/>
        <v>0.49999999999999928</v>
      </c>
      <c r="K54" s="46"/>
      <c r="L54" s="79"/>
      <c r="M54" s="47">
        <v>1</v>
      </c>
      <c r="N54" s="45">
        <f t="shared" si="5"/>
        <v>0.54166666666666596</v>
      </c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4"/>
        <v>0.50486111111111043</v>
      </c>
      <c r="K55" s="46"/>
      <c r="L55" s="79"/>
      <c r="M55" s="47">
        <v>3</v>
      </c>
      <c r="N55" s="45">
        <f t="shared" si="5"/>
        <v>0.54652777777777706</v>
      </c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4"/>
        <v>0.50972222222222152</v>
      </c>
      <c r="K56" s="46"/>
      <c r="L56" s="79"/>
      <c r="M56" s="47">
        <v>4</v>
      </c>
      <c r="N56" s="45">
        <f t="shared" si="5"/>
        <v>0.55138888888888815</v>
      </c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4"/>
        <v>0.51458333333333262</v>
      </c>
      <c r="K57" s="46"/>
      <c r="L57" s="79"/>
      <c r="M57" s="47">
        <v>5</v>
      </c>
      <c r="N57" s="45">
        <f t="shared" si="5"/>
        <v>0.55624999999999925</v>
      </c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4"/>
        <v>0.51944444444444371</v>
      </c>
      <c r="K58" s="46"/>
      <c r="L58" s="79"/>
      <c r="M58" s="47">
        <v>1</v>
      </c>
      <c r="N58" s="45">
        <f t="shared" si="5"/>
        <v>0.56111111111111034</v>
      </c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4"/>
        <v>0.5243055555555548</v>
      </c>
      <c r="K59" s="46"/>
      <c r="L59" s="79"/>
      <c r="M59" s="47">
        <v>3</v>
      </c>
      <c r="N59" s="45">
        <f t="shared" si="5"/>
        <v>0.56597222222222143</v>
      </c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4"/>
        <v>0.5291666666666659</v>
      </c>
      <c r="K60" s="46"/>
      <c r="L60" s="79"/>
      <c r="M60" s="47"/>
      <c r="N60" s="45">
        <f t="shared" si="5"/>
        <v>0.57083333333333253</v>
      </c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4"/>
        <v>0.53402777777777699</v>
      </c>
      <c r="K61" s="46"/>
      <c r="L61" s="79"/>
      <c r="M61" s="47"/>
      <c r="N61" s="45">
        <f t="shared" si="5"/>
        <v>0.57569444444444362</v>
      </c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4"/>
        <v>0.53888888888888808</v>
      </c>
      <c r="K62" s="46"/>
      <c r="L62" s="79"/>
      <c r="M62" s="47"/>
      <c r="N62" s="45">
        <f t="shared" si="5"/>
        <v>0.58055555555555471</v>
      </c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4"/>
        <v>0.54374999999999918</v>
      </c>
      <c r="K63" s="46"/>
      <c r="L63" s="79"/>
      <c r="M63" s="47"/>
      <c r="N63" s="45">
        <f t="shared" si="5"/>
        <v>0.58541666666666581</v>
      </c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4"/>
        <v>0.54861111111111027</v>
      </c>
      <c r="K64" s="46"/>
      <c r="L64" s="79"/>
      <c r="M64" s="47"/>
      <c r="N64" s="45">
        <f t="shared" si="5"/>
        <v>0.5902777777777769</v>
      </c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4"/>
        <v>0.55347222222222137</v>
      </c>
      <c r="K65" s="46"/>
      <c r="L65" s="79"/>
      <c r="M65" s="47"/>
      <c r="N65" s="45">
        <f t="shared" si="5"/>
        <v>0.595138888888888</v>
      </c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4"/>
        <v>0.55833333333333246</v>
      </c>
      <c r="K66" s="46"/>
      <c r="L66" s="79"/>
      <c r="M66" s="47"/>
      <c r="N66" s="45">
        <f t="shared" si="5"/>
        <v>0.59999999999999909</v>
      </c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4"/>
        <v>0.56319444444444355</v>
      </c>
      <c r="K67" s="46"/>
      <c r="L67" s="79"/>
      <c r="M67" s="47"/>
      <c r="N67" s="45">
        <f t="shared" si="5"/>
        <v>0.60486111111111018</v>
      </c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4"/>
        <v>0.56805555555555465</v>
      </c>
      <c r="K68" s="46"/>
      <c r="L68" s="79"/>
      <c r="M68" s="47"/>
      <c r="N68" s="45">
        <f t="shared" si="5"/>
        <v>0.60972222222222128</v>
      </c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4"/>
        <v>0.57291666666666574</v>
      </c>
      <c r="K69" s="46"/>
      <c r="L69" s="79"/>
      <c r="M69" s="47"/>
      <c r="N69" s="45">
        <f t="shared" si="5"/>
        <v>0.61458333333333237</v>
      </c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4"/>
        <v>0.57777777777777684</v>
      </c>
      <c r="K70" s="46"/>
      <c r="L70" s="79"/>
      <c r="M70" s="47"/>
      <c r="N70" s="45">
        <f t="shared" si="5"/>
        <v>0.61944444444444346</v>
      </c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4"/>
        <v>0.58263888888888793</v>
      </c>
      <c r="K71" s="46"/>
      <c r="L71" s="79"/>
      <c r="M71" s="47"/>
      <c r="N71" s="45">
        <f t="shared" si="5"/>
        <v>0.62430555555555456</v>
      </c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4"/>
        <v>0.58749999999999902</v>
      </c>
      <c r="K72" s="46"/>
      <c r="L72" s="79"/>
      <c r="M72" s="47"/>
      <c r="N72" s="45">
        <f t="shared" si="5"/>
        <v>0.62916666666666565</v>
      </c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4"/>
        <v>0.59236111111111012</v>
      </c>
      <c r="K73" s="46"/>
      <c r="L73" s="79"/>
      <c r="M73" s="47"/>
      <c r="N73" s="45">
        <f t="shared" si="5"/>
        <v>0.63402777777777675</v>
      </c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4"/>
        <v>0.59722222222222121</v>
      </c>
      <c r="K74" s="46"/>
      <c r="L74" s="79"/>
      <c r="M74" s="47"/>
      <c r="N74" s="45">
        <f t="shared" si="5"/>
        <v>0.63888888888888784</v>
      </c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4"/>
        <v>0.6020833333333323</v>
      </c>
      <c r="K75" s="46"/>
      <c r="L75" s="79"/>
      <c r="M75" s="47"/>
      <c r="N75" s="45">
        <f t="shared" si="5"/>
        <v>0.64374999999999893</v>
      </c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4"/>
        <v>0.6069444444444434</v>
      </c>
      <c r="K76" s="46"/>
      <c r="L76" s="79"/>
      <c r="M76" s="47"/>
      <c r="N76" s="45">
        <f t="shared" si="5"/>
        <v>0.64861111111111003</v>
      </c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4"/>
        <v>0.61180555555555449</v>
      </c>
      <c r="K77" s="46"/>
      <c r="L77" s="79"/>
      <c r="M77" s="47"/>
      <c r="N77" s="45">
        <f t="shared" si="5"/>
        <v>0.65347222222222112</v>
      </c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4"/>
        <v>0.61666666666666559</v>
      </c>
      <c r="K78" s="46"/>
      <c r="L78" s="79"/>
      <c r="M78" s="47"/>
      <c r="N78" s="45">
        <f t="shared" si="5"/>
        <v>0.65833333333333222</v>
      </c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>
        <f>N78+TIME(0,7,0)</f>
        <v>0.66319444444444331</v>
      </c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4"/>
        <v>0.62638888888888777</v>
      </c>
      <c r="K80" s="46"/>
      <c r="L80" s="79"/>
      <c r="M80" s="47"/>
      <c r="N80" s="45">
        <f t="shared" si="5"/>
        <v>0.6680555555555544</v>
      </c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4"/>
        <v>0.63124999999999887</v>
      </c>
      <c r="K81" s="46"/>
      <c r="L81" s="79"/>
      <c r="M81" s="47"/>
      <c r="N81" s="45">
        <f t="shared" si="5"/>
        <v>0.6729166666666655</v>
      </c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4"/>
        <v>0.63611111111110996</v>
      </c>
      <c r="K82" s="46"/>
      <c r="L82" s="79"/>
      <c r="M82" s="47"/>
      <c r="N82" s="45">
        <f t="shared" si="5"/>
        <v>0.67777777777777659</v>
      </c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4"/>
        <v>0.64097222222222106</v>
      </c>
      <c r="K83" s="46"/>
      <c r="L83" s="79"/>
      <c r="M83" s="47"/>
      <c r="N83" s="45">
        <f t="shared" si="5"/>
        <v>0.68263888888888768</v>
      </c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4"/>
        <v>0.64583333333333215</v>
      </c>
      <c r="K84" s="46"/>
      <c r="L84" s="79"/>
      <c r="M84" s="47"/>
      <c r="N84" s="45">
        <f t="shared" si="5"/>
        <v>0.68749999999999878</v>
      </c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4"/>
        <v>0.65069444444444324</v>
      </c>
      <c r="K85" s="46"/>
      <c r="L85" s="79"/>
      <c r="M85" s="47"/>
      <c r="N85" s="45">
        <f t="shared" si="5"/>
        <v>0.69236111111110987</v>
      </c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4"/>
        <v>0.65555555555555434</v>
      </c>
      <c r="K86" s="46"/>
      <c r="L86" s="79"/>
      <c r="M86" s="47"/>
      <c r="N86" s="45">
        <f t="shared" si="5"/>
        <v>0.69722222222222097</v>
      </c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4"/>
        <v>0.66041666666666543</v>
      </c>
      <c r="K87" s="46"/>
      <c r="L87" s="79"/>
      <c r="M87" s="47"/>
      <c r="N87" s="45">
        <f t="shared" si="5"/>
        <v>0.70208333333333206</v>
      </c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4"/>
        <v>0.66527777777777652</v>
      </c>
      <c r="K88" s="46"/>
      <c r="L88" s="79"/>
      <c r="M88" s="47"/>
      <c r="N88" s="45">
        <f t="shared" si="5"/>
        <v>0.70694444444444315</v>
      </c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4"/>
        <v>0.67013888888888762</v>
      </c>
      <c r="K89" s="46"/>
      <c r="L89" s="79"/>
      <c r="M89" s="47"/>
      <c r="N89" s="45">
        <f t="shared" si="5"/>
        <v>0.71180555555555425</v>
      </c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4"/>
        <v>0.67499999999999871</v>
      </c>
      <c r="K90" s="46"/>
      <c r="L90" s="79"/>
      <c r="M90" s="47"/>
      <c r="N90" s="45">
        <f t="shared" si="5"/>
        <v>0.71666666666666534</v>
      </c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4"/>
        <v>0.67986111111110981</v>
      </c>
      <c r="K91" s="46"/>
      <c r="L91" s="79"/>
      <c r="M91" s="47"/>
      <c r="N91" s="45">
        <f t="shared" si="5"/>
        <v>0.72152777777777644</v>
      </c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4"/>
        <v>0.6847222222222209</v>
      </c>
      <c r="K92" s="46"/>
      <c r="L92" s="79"/>
      <c r="M92" s="47"/>
      <c r="N92" s="45">
        <f t="shared" si="5"/>
        <v>0.72638888888888753</v>
      </c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4"/>
        <v>0.68958333333333199</v>
      </c>
      <c r="K93" s="46"/>
      <c r="L93" s="79"/>
      <c r="M93" s="47"/>
      <c r="N93" s="45">
        <f t="shared" si="5"/>
        <v>0.73124999999999862</v>
      </c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6">J93+TIME(0,7,0)</f>
        <v>0.69444444444444309</v>
      </c>
      <c r="K94" s="46"/>
      <c r="L94" s="79"/>
      <c r="M94" s="47"/>
      <c r="N94" s="45">
        <f t="shared" ref="N94:N97" si="7">N93+TIME(0,7,0)</f>
        <v>0.73611111111110972</v>
      </c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6"/>
        <v>0.69930555555555418</v>
      </c>
      <c r="K95" s="46"/>
      <c r="L95" s="79"/>
      <c r="M95" s="47"/>
      <c r="N95" s="45">
        <f t="shared" si="7"/>
        <v>0.74097222222222081</v>
      </c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6"/>
        <v>0.70416666666666528</v>
      </c>
      <c r="K96" s="46"/>
      <c r="L96" s="79"/>
      <c r="M96" s="47"/>
      <c r="N96" s="45">
        <f t="shared" si="7"/>
        <v>0.7458333333333319</v>
      </c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6"/>
        <v>0.70902777777777637</v>
      </c>
      <c r="K97" s="46"/>
      <c r="L97" s="79"/>
      <c r="M97" s="47"/>
      <c r="N97" s="45">
        <f t="shared" si="7"/>
        <v>0.750694444444443</v>
      </c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>
        <f>N97+TIME(0,5,0)</f>
        <v>0.75416666666666521</v>
      </c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8">J98+TIME(0,5,0)</f>
        <v>0.71597222222222079</v>
      </c>
      <c r="K99" s="46"/>
      <c r="L99" s="79"/>
      <c r="M99" s="47"/>
      <c r="N99" s="45">
        <f t="shared" ref="N99:N114" si="9">N98+TIME(0,5,0)</f>
        <v>0.75763888888888742</v>
      </c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8"/>
        <v>0.719444444444443</v>
      </c>
      <c r="K100" s="46"/>
      <c r="L100" s="79"/>
      <c r="M100" s="47"/>
      <c r="N100" s="45">
        <f t="shared" si="9"/>
        <v>0.76111111111110963</v>
      </c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8"/>
        <v>0.72291666666666521</v>
      </c>
      <c r="K101" s="46"/>
      <c r="L101" s="79"/>
      <c r="M101" s="47"/>
      <c r="N101" s="45">
        <f t="shared" si="9"/>
        <v>0.76458333333333184</v>
      </c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8"/>
        <v>0.72638888888888742</v>
      </c>
      <c r="K102" s="46"/>
      <c r="L102" s="79"/>
      <c r="M102" s="47"/>
      <c r="N102" s="45">
        <f t="shared" si="9"/>
        <v>0.76805555555555405</v>
      </c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8"/>
        <v>0.72986111111110963</v>
      </c>
      <c r="K103" s="46"/>
      <c r="L103" s="79"/>
      <c r="M103" s="47"/>
      <c r="N103" s="45">
        <f t="shared" si="9"/>
        <v>0.77152777777777626</v>
      </c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8"/>
        <v>0.73333333333333184</v>
      </c>
      <c r="K104" s="46"/>
      <c r="L104" s="79"/>
      <c r="M104" s="47"/>
      <c r="N104" s="45">
        <f t="shared" si="9"/>
        <v>0.77499999999999847</v>
      </c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8"/>
        <v>0.73680555555555405</v>
      </c>
      <c r="K105" s="46"/>
      <c r="L105" s="79"/>
      <c r="M105" s="47"/>
      <c r="N105" s="45">
        <f t="shared" si="9"/>
        <v>0.77847222222222068</v>
      </c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8"/>
        <v>0.74027777777777626</v>
      </c>
      <c r="K106" s="46"/>
      <c r="L106" s="79"/>
      <c r="M106" s="47"/>
      <c r="N106" s="45">
        <f t="shared" si="9"/>
        <v>0.78194444444444289</v>
      </c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8"/>
        <v>0.74374999999999847</v>
      </c>
      <c r="K107" s="46"/>
      <c r="L107" s="79"/>
      <c r="M107" s="47"/>
      <c r="N107" s="45">
        <f t="shared" si="9"/>
        <v>0.7854166666666651</v>
      </c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8"/>
        <v>0.74722222222222068</v>
      </c>
      <c r="K108" s="46"/>
      <c r="L108" s="79"/>
      <c r="M108" s="47"/>
      <c r="N108" s="45">
        <f t="shared" si="9"/>
        <v>0.78888888888888731</v>
      </c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8"/>
        <v>0.75069444444444289</v>
      </c>
      <c r="K109" s="46"/>
      <c r="L109" s="79"/>
      <c r="M109" s="47"/>
      <c r="N109" s="45">
        <f t="shared" si="9"/>
        <v>0.79236111111110952</v>
      </c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8"/>
        <v>0.7541666666666651</v>
      </c>
      <c r="K110" s="46"/>
      <c r="L110" s="79"/>
      <c r="M110" s="47"/>
      <c r="N110" s="45">
        <f t="shared" si="9"/>
        <v>0.79583333333333173</v>
      </c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>
        <f>N110+TIME(0,5,0)</f>
        <v>0.79930555555555394</v>
      </c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8"/>
        <v>0.76111111111110952</v>
      </c>
      <c r="K112" s="46"/>
      <c r="L112" s="79"/>
      <c r="M112" s="47"/>
      <c r="N112" s="45">
        <f t="shared" si="9"/>
        <v>0.80277777777777615</v>
      </c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8"/>
        <v>0.76458333333333173</v>
      </c>
      <c r="K113" s="46"/>
      <c r="L113" s="79"/>
      <c r="M113" s="47"/>
      <c r="N113" s="45">
        <f t="shared" si="9"/>
        <v>0.80624999999999836</v>
      </c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8"/>
        <v>0.76805555555555394</v>
      </c>
      <c r="K114" s="46"/>
      <c r="L114" s="79"/>
      <c r="M114" s="47"/>
      <c r="N114" s="45">
        <f t="shared" si="9"/>
        <v>0.80972222222222057</v>
      </c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>
        <f>N114+TIME(0,5,0)</f>
        <v>0.81319444444444278</v>
      </c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>
        <f>N115+TIME(0,7,0)</f>
        <v>0.81805555555555387</v>
      </c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10">J116+TIME(0,7,0)</f>
        <v>0.78124999999999833</v>
      </c>
      <c r="K117" s="46"/>
      <c r="L117" s="79"/>
      <c r="M117" s="47"/>
      <c r="N117" s="45">
        <f t="shared" ref="N117:N123" si="11">N116+TIME(0,7,0)</f>
        <v>0.82291666666666496</v>
      </c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10"/>
        <v>0.78611111111110943</v>
      </c>
      <c r="K118" s="46"/>
      <c r="L118" s="79"/>
      <c r="M118" s="47"/>
      <c r="N118" s="45">
        <f t="shared" si="11"/>
        <v>0.82777777777777606</v>
      </c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10"/>
        <v>0.79097222222222052</v>
      </c>
      <c r="K119" s="46"/>
      <c r="L119" s="79"/>
      <c r="M119" s="47"/>
      <c r="N119" s="45">
        <f t="shared" si="11"/>
        <v>0.83263888888888715</v>
      </c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10"/>
        <v>0.79583333333333162</v>
      </c>
      <c r="K120" s="46"/>
      <c r="L120" s="79"/>
      <c r="M120" s="47"/>
      <c r="N120" s="45">
        <f t="shared" si="11"/>
        <v>0.83749999999999825</v>
      </c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10"/>
        <v>0.80069444444444271</v>
      </c>
      <c r="K121" s="46"/>
      <c r="L121" s="79"/>
      <c r="M121" s="47"/>
      <c r="N121" s="45">
        <f t="shared" si="11"/>
        <v>0.84236111111110934</v>
      </c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10"/>
        <v>0.8055555555555538</v>
      </c>
      <c r="K122" s="46"/>
      <c r="L122" s="79"/>
      <c r="M122" s="47"/>
      <c r="N122" s="45">
        <f t="shared" si="11"/>
        <v>0.84722222222222043</v>
      </c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10"/>
        <v>0.8104166666666649</v>
      </c>
      <c r="K123" s="46"/>
      <c r="L123" s="79"/>
      <c r="M123" s="47"/>
      <c r="N123" s="45">
        <f t="shared" si="11"/>
        <v>0.85208333333333153</v>
      </c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>
        <f>N123+TIME(0,7,0)</f>
        <v>0.85694444444444262</v>
      </c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>
        <f>N124+TIME(0,7,0)</f>
        <v>0.86180555555555372</v>
      </c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>
        <f>N125+TIME(0,7,0)</f>
        <v>0.86666666666666481</v>
      </c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>
        <f>N126+TIME(0,7,0)</f>
        <v>0.8715277777777759</v>
      </c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>
        <f>N127+TIME(0,7,0)</f>
        <v>0.876388888888887</v>
      </c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>
        <f>N128+TIME(0,20,0)</f>
        <v>0.89027777777777584</v>
      </c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12">J129+TIME(0,20,0)</f>
        <v>0.86249999999999805</v>
      </c>
      <c r="K130" s="46"/>
      <c r="L130" s="79"/>
      <c r="M130" s="47"/>
      <c r="N130" s="45">
        <f t="shared" ref="N130:N133" si="13">N129+TIME(0,20,0)</f>
        <v>0.90416666666666468</v>
      </c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12"/>
        <v>0.87638888888888689</v>
      </c>
      <c r="K131" s="46"/>
      <c r="L131" s="79"/>
      <c r="M131" s="47"/>
      <c r="N131" s="45">
        <f t="shared" si="13"/>
        <v>0.91805555555555352</v>
      </c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12"/>
        <v>0.89027777777777573</v>
      </c>
      <c r="K132" s="46"/>
      <c r="L132" s="79"/>
      <c r="M132" s="47"/>
      <c r="N132" s="45">
        <f t="shared" si="13"/>
        <v>0.93194444444444235</v>
      </c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12"/>
        <v>0.90416666666666456</v>
      </c>
      <c r="K133" s="52"/>
      <c r="L133" s="79"/>
      <c r="M133" s="48"/>
      <c r="N133" s="45">
        <f t="shared" si="13"/>
        <v>0.94583333333333119</v>
      </c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№23А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2024-09-24T13:23:11Z</cp:lastPrinted>
  <dcterms:created xsi:type="dcterms:W3CDTF">2024-09-19T11:58:00Z</dcterms:created>
  <dcterms:modified xsi:type="dcterms:W3CDTF">2024-10-02T10:04:46Z</dcterms:modified>
</cp:coreProperties>
</file>