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ostieva_L\Desktop\"/>
    </mc:Choice>
  </mc:AlternateContent>
  <bookViews>
    <workbookView xWindow="0" yWindow="0" windowWidth="19320" windowHeight="11940"/>
  </bookViews>
  <sheets>
    <sheet name="прилож. 1" sheetId="1" r:id="rId1"/>
    <sheet name="прил.2" sheetId="2" r:id="rId2"/>
  </sheets>
  <definedNames>
    <definedName name="_xlnm.Print_Area" localSheetId="1">прил.2!$A$1:$I$35</definedName>
    <definedName name="_xlnm.Print_Area" localSheetId="0">'прилож. 1'!$A$1:$I$30</definedName>
  </definedNames>
  <calcPr calcId="152511"/>
</workbook>
</file>

<file path=xl/calcChain.xml><?xml version="1.0" encoding="utf-8"?>
<calcChain xmlns="http://schemas.openxmlformats.org/spreadsheetml/2006/main">
  <c r="D15" i="2" l="1"/>
  <c r="C15" i="2"/>
  <c r="G23" i="1" l="1"/>
  <c r="D13" i="1" l="1"/>
  <c r="E15" i="2" l="1"/>
  <c r="F15" i="2"/>
  <c r="G15" i="2"/>
  <c r="H15" i="2"/>
  <c r="I15" i="2"/>
  <c r="B15" i="2"/>
  <c r="H13" i="1"/>
  <c r="H19" i="1"/>
  <c r="I19" i="1"/>
  <c r="I22" i="1" s="1"/>
  <c r="G22" i="1"/>
  <c r="G19" i="1"/>
  <c r="H22" i="1"/>
  <c r="H23" i="1" s="1"/>
  <c r="I23" i="1" s="1"/>
  <c r="I13" i="1"/>
  <c r="G13" i="1"/>
  <c r="C22" i="1"/>
  <c r="D22" i="1"/>
  <c r="E22" i="1"/>
  <c r="F22" i="1"/>
  <c r="B22" i="1"/>
</calcChain>
</file>

<file path=xl/sharedStrings.xml><?xml version="1.0" encoding="utf-8"?>
<sst xmlns="http://schemas.openxmlformats.org/spreadsheetml/2006/main" count="83" uniqueCount="69">
  <si>
    <t>тыс.руб</t>
  </si>
  <si>
    <t>Приложение № 1</t>
  </si>
  <si>
    <t>бюджетного прогноза муниципального</t>
  </si>
  <si>
    <r>
      <rPr>
        <sz val="12"/>
        <rFont val="Times New Roman"/>
        <family val="1"/>
        <charset val="204"/>
      </rPr>
      <t>8</t>
    </r>
  </si>
  <si>
    <r>
      <rPr>
        <sz val="12"/>
        <rFont val="Times New Roman"/>
        <family val="1"/>
        <charset val="204"/>
      </rPr>
      <t>9</t>
    </r>
  </si>
  <si>
    <t>тыс.руб.</t>
  </si>
  <si>
    <t>ведомственных целевых программ на период их действия</t>
  </si>
  <si>
    <t>расходов бюджета муниципального образования г.Владикавказ на реализацию муниципальных программ и</t>
  </si>
  <si>
    <t>Предельные объемы</t>
  </si>
  <si>
    <r>
      <rPr>
        <sz val="12"/>
        <rFont val="Times New Roman"/>
        <family val="1"/>
        <charset val="204"/>
      </rPr>
      <t>образования г.Владикавказ на долгосрочный</t>
    </r>
  </si>
  <si>
    <r>
      <rPr>
        <sz val="12"/>
        <rFont val="Times New Roman"/>
        <family val="1"/>
        <charset val="204"/>
      </rPr>
      <t>бюджетного прогноза муниципального</t>
    </r>
  </si>
  <si>
    <r>
      <rPr>
        <sz val="12"/>
        <rFont val="Times New Roman"/>
        <family val="1"/>
        <charset val="204"/>
      </rPr>
      <t>к Порядку разработки и утверждения</t>
    </r>
  </si>
  <si>
    <t>2021 год</t>
  </si>
  <si>
    <t>2022 год</t>
  </si>
  <si>
    <t>Расходы бюджета муниципального образования г.Владикавказ-всего</t>
  </si>
  <si>
    <t>из них:</t>
  </si>
  <si>
    <t>Расходы на реализацию муниципальных программ и ведомственных целевых программ-всего</t>
  </si>
  <si>
    <t>в том числе:</t>
  </si>
  <si>
    <t>Показатель</t>
  </si>
  <si>
    <t>1</t>
  </si>
  <si>
    <t xml:space="preserve"> 2019 год</t>
  </si>
  <si>
    <t xml:space="preserve"> 2018 год</t>
  </si>
  <si>
    <r>
      <rPr>
        <b/>
        <sz val="12"/>
        <rFont val="Times New Roman"/>
        <family val="1"/>
        <charset val="204"/>
      </rPr>
      <t>ПРОГНОЗ</t>
    </r>
  </si>
  <si>
    <r>
      <rPr>
        <b/>
        <sz val="12"/>
        <rFont val="Times New Roman"/>
        <family val="1"/>
        <charset val="204"/>
      </rPr>
      <t>основных характеристик бюджета муниципального образования г.Владикавказ на долгосрочный период</t>
    </r>
  </si>
  <si>
    <t>Доходы-всего</t>
  </si>
  <si>
    <t>Налоговые доходы</t>
  </si>
  <si>
    <t>Неналоговые доходы</t>
  </si>
  <si>
    <t>Безвозмездные поступления</t>
  </si>
  <si>
    <t>Расходы-всего</t>
  </si>
  <si>
    <t>обслуживание муниципального долга</t>
  </si>
  <si>
    <t>Дефицит (профицит)</t>
  </si>
  <si>
    <t>Муниципальный долг</t>
  </si>
  <si>
    <t>период</t>
  </si>
  <si>
    <t>3</t>
  </si>
  <si>
    <r>
      <t>4</t>
    </r>
    <r>
      <rPr>
        <b/>
        <sz val="10"/>
        <rFont val="Times New Roman"/>
        <family val="1"/>
        <charset val="204"/>
      </rPr>
      <t/>
    </r>
  </si>
  <si>
    <r>
      <t>5</t>
    </r>
    <r>
      <rPr>
        <b/>
        <sz val="10"/>
        <rFont val="Times New Roman"/>
        <family val="1"/>
        <charset val="204"/>
      </rPr>
      <t/>
    </r>
  </si>
  <si>
    <r>
      <t>6</t>
    </r>
    <r>
      <rPr>
        <b/>
        <sz val="10"/>
        <rFont val="Times New Roman"/>
        <family val="1"/>
        <charset val="204"/>
      </rPr>
      <t/>
    </r>
  </si>
  <si>
    <r>
      <t>7</t>
    </r>
    <r>
      <rPr>
        <b/>
        <sz val="10"/>
        <rFont val="Times New Roman"/>
        <family val="1"/>
        <charset val="204"/>
      </rPr>
      <t/>
    </r>
  </si>
  <si>
    <r>
      <t>8</t>
    </r>
    <r>
      <rPr>
        <b/>
        <sz val="10"/>
        <rFont val="Times New Roman"/>
        <family val="1"/>
        <charset val="204"/>
      </rPr>
      <t/>
    </r>
  </si>
  <si>
    <r>
      <t>9</t>
    </r>
    <r>
      <rPr>
        <b/>
        <sz val="10"/>
        <rFont val="Times New Roman"/>
        <family val="1"/>
        <charset val="204"/>
      </rPr>
      <t/>
    </r>
  </si>
  <si>
    <t>Заместитель главы администрации-</t>
  </si>
  <si>
    <t xml:space="preserve"> 2020 год</t>
  </si>
  <si>
    <t>2023 год</t>
  </si>
  <si>
    <t>4</t>
  </si>
  <si>
    <t>5</t>
  </si>
  <si>
    <t>6</t>
  </si>
  <si>
    <t>Муниципальная программа "Профилактика экстремизма и терроризма в городе Владикавказе на 2018-2020 годы"</t>
  </si>
  <si>
    <t>начальник Финансового управления   ____________________     К.Цоков</t>
  </si>
  <si>
    <t>Исполнитель ______________ Л.А. Гостиева</t>
  </si>
  <si>
    <t>2024 год</t>
  </si>
  <si>
    <t>Муниципальная программа "Развитие  молодежной политики, физической культуры и спорта в МО г.Владикавказ на 2018 -2021 годы"</t>
  </si>
  <si>
    <t>Приложение № 2</t>
  </si>
  <si>
    <t>2020-2025 годы</t>
  </si>
  <si>
    <t>2019 год</t>
  </si>
  <si>
    <t xml:space="preserve"> 2021 год</t>
  </si>
  <si>
    <t>2025 год</t>
  </si>
  <si>
    <t>к  Порядку разработки и утверждения</t>
  </si>
  <si>
    <t>образования г.Владикавказ на долгосрочный период</t>
  </si>
  <si>
    <t>Муниципальная программа "Информатизация муниципального образования города Владикавказа на 2020 год и на плановый период 2021 и 2022 годов"</t>
  </si>
  <si>
    <t>Муниципальная целевая программа «Социальная поддержка
нуждающегося населения г.Владикавказа» на 2020 год и на плановый период
2021 и 2022 годов</t>
  </si>
  <si>
    <t>Муниципальная программа "Развитие транспортной инфраструктуры г.Владикавказа на 2020 год и на плановый период 2021 и 2022 годов"</t>
  </si>
  <si>
    <t>Муниципальная  целевая программа "Благоустройство и озеленение г.Владикавказа" на 2020-2022 годы</t>
  </si>
  <si>
    <t>Муниципальная программа «Поддержка и развитие малого, среднего предпринимательства и инвестиционной деятельности в г.Владикавказе» на 2020- 2022 годы</t>
  </si>
  <si>
    <t>Муниципальная целевая  программа «Развитие образования города Владикавказа на 2020 год и на плановый период 2021-2022 годы»</t>
  </si>
  <si>
    <t>Муниципальная программа «Развитие культуры г.Владикавказа на 2020 год и плановый период 2021-2022 годы"</t>
  </si>
  <si>
    <t>Муниципальная программа"Городская инвестиционная программа г.Владикавказа на 2020 год и плановый период 2021-2022 годы"</t>
  </si>
  <si>
    <t>Муниципальная программа "Профилактика правонарушений в городе Владикавказе на 2020-2022 годы"</t>
  </si>
  <si>
    <t>Муниципальная программа "Формирование современной городской среды на территории муниципального образования г.Владикавказ на 2018-2024 годы"</t>
  </si>
  <si>
    <t>Муниципальная целевая программа "Развитие жилищно-коммунального хозяйства муниципального образования город Владикавказ на 2020 год и плановый период 2021-2022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</si>
</sst>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  <numFmt numFmtId="168" formatCode="#,##0.0_ ;\-#,##0.0\ 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0" xfId="0" applyFont="1"/>
    <xf numFmtId="0" fontId="1" fillId="0" borderId="0" xfId="1" applyFont="1"/>
    <xf numFmtId="0" fontId="2" fillId="0" borderId="0" xfId="1" applyFont="1"/>
    <xf numFmtId="49" fontId="2" fillId="0" borderId="1" xfId="0" applyNumberFormat="1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67" fontId="1" fillId="0" borderId="1" xfId="2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6" fillId="0" borderId="1" xfId="2" applyNumberFormat="1" applyFont="1" applyBorder="1" applyAlignment="1">
      <alignment horizontal="right" vertical="top" indent="1"/>
    </xf>
    <xf numFmtId="165" fontId="6" fillId="0" borderId="1" xfId="2" applyNumberFormat="1" applyFont="1" applyBorder="1" applyAlignment="1">
      <alignment horizontal="right" vertical="top" indent="2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2" borderId="0" xfId="1" applyFont="1" applyFill="1"/>
    <xf numFmtId="0" fontId="2" fillId="2" borderId="0" xfId="1" applyFont="1" applyFill="1"/>
    <xf numFmtId="0" fontId="1" fillId="2" borderId="1" xfId="1" applyFont="1" applyFill="1" applyBorder="1" applyAlignment="1">
      <alignment horizontal="center"/>
    </xf>
    <xf numFmtId="167" fontId="1" fillId="2" borderId="1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/>
    <xf numFmtId="0" fontId="1" fillId="0" borderId="0" xfId="1" applyFont="1" applyFill="1"/>
    <xf numFmtId="0" fontId="2" fillId="0" borderId="0" xfId="1" applyFont="1" applyFill="1"/>
    <xf numFmtId="0" fontId="2" fillId="0" borderId="1" xfId="1" applyFont="1" applyFill="1" applyBorder="1" applyAlignment="1">
      <alignment horizontal="center" vertical="top" wrapText="1"/>
    </xf>
    <xf numFmtId="166" fontId="1" fillId="0" borderId="1" xfId="2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167" fontId="1" fillId="0" borderId="1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7" fontId="1" fillId="0" borderId="1" xfId="2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165" fontId="6" fillId="0" borderId="1" xfId="2" applyNumberFormat="1" applyFont="1" applyFill="1" applyBorder="1" applyAlignment="1">
      <alignment horizontal="right" vertical="top" indent="1"/>
    </xf>
    <xf numFmtId="0" fontId="2" fillId="2" borderId="1" xfId="1" applyFont="1" applyFill="1" applyBorder="1" applyAlignment="1">
      <alignment horizontal="center" vertical="top"/>
    </xf>
    <xf numFmtId="166" fontId="1" fillId="2" borderId="1" xfId="2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10" fillId="0" borderId="1" xfId="2" applyNumberFormat="1" applyFont="1" applyBorder="1" applyAlignment="1">
      <alignment horizontal="right" vertical="top" indent="1"/>
    </xf>
    <xf numFmtId="0" fontId="4" fillId="2" borderId="1" xfId="0" applyFont="1" applyFill="1" applyBorder="1" applyAlignment="1">
      <alignment horizontal="left"/>
    </xf>
    <xf numFmtId="165" fontId="10" fillId="2" borderId="1" xfId="2" applyNumberFormat="1" applyFont="1" applyFill="1" applyBorder="1" applyAlignment="1">
      <alignment horizontal="right" vertical="top" indent="1"/>
    </xf>
    <xf numFmtId="168" fontId="10" fillId="0" borderId="1" xfId="2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3" borderId="1" xfId="0" applyNumberFormat="1" applyFont="1" applyFill="1" applyBorder="1" applyAlignment="1">
      <alignment vertical="top" wrapText="1"/>
    </xf>
    <xf numFmtId="0" fontId="2" fillId="0" borderId="1" xfId="1" applyFont="1" applyBorder="1" applyAlignment="1">
      <alignment horizontal="left" vertical="top" wrapText="1"/>
    </xf>
    <xf numFmtId="167" fontId="1" fillId="3" borderId="1" xfId="2" applyNumberFormat="1" applyFont="1" applyFill="1" applyBorder="1" applyAlignment="1">
      <alignment horizontal="center" vertical="center"/>
    </xf>
    <xf numFmtId="165" fontId="10" fillId="3" borderId="1" xfId="2" applyNumberFormat="1" applyFont="1" applyFill="1" applyBorder="1" applyAlignment="1">
      <alignment horizontal="right" vertical="top" indent="1"/>
    </xf>
    <xf numFmtId="165" fontId="6" fillId="3" borderId="1" xfId="2" applyNumberFormat="1" applyFont="1" applyFill="1" applyBorder="1" applyAlignment="1">
      <alignment horizontal="right" vertical="top" inden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2" xfId="1" applyFont="1" applyBorder="1" applyAlignment="1">
      <alignment horizontal="right" vertical="top"/>
    </xf>
    <xf numFmtId="0" fontId="4" fillId="0" borderId="0" xfId="1" applyFont="1" applyBorder="1" applyAlignment="1">
      <alignment horizontal="center"/>
    </xf>
    <xf numFmtId="0" fontId="2" fillId="0" borderId="0" xfId="1" applyFont="1" applyAlignment="1">
      <alignment horizontal="left"/>
    </xf>
    <xf numFmtId="167" fontId="1" fillId="0" borderId="0" xfId="1" applyNumberFormat="1" applyFont="1" applyFill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zoomScale="130" zoomScaleNormal="100" zoomScaleSheetLayoutView="100" workbookViewId="0">
      <selection activeCell="A27" sqref="A27:H27"/>
    </sheetView>
  </sheetViews>
  <sheetFormatPr defaultRowHeight="12.75" x14ac:dyDescent="0.2"/>
  <cols>
    <col min="1" max="1" width="37.7109375" style="2" customWidth="1"/>
    <col min="2" max="2" width="16.7109375" style="2" customWidth="1"/>
    <col min="3" max="3" width="17" style="2" customWidth="1"/>
    <col min="4" max="4" width="17.5703125" style="2" customWidth="1"/>
    <col min="5" max="5" width="17.140625" style="2" customWidth="1"/>
    <col min="6" max="6" width="16.85546875" style="2" customWidth="1"/>
    <col min="7" max="7" width="17.28515625" style="2" customWidth="1"/>
    <col min="8" max="9" width="17.5703125" style="2" customWidth="1"/>
    <col min="10" max="16384" width="9.140625" style="2"/>
  </cols>
  <sheetData>
    <row r="1" spans="1:9" ht="15.75" x14ac:dyDescent="0.2">
      <c r="A1" s="1"/>
      <c r="F1" s="50"/>
      <c r="G1" s="50"/>
      <c r="H1" s="50" t="s">
        <v>1</v>
      </c>
      <c r="I1" s="50"/>
    </row>
    <row r="2" spans="1:9" ht="15.75" x14ac:dyDescent="0.2">
      <c r="A2" s="1"/>
      <c r="F2" s="45"/>
      <c r="G2" s="62" t="s">
        <v>56</v>
      </c>
      <c r="H2" s="62"/>
      <c r="I2" s="62"/>
    </row>
    <row r="3" spans="1:9" ht="15.75" x14ac:dyDescent="0.2">
      <c r="A3" s="1"/>
      <c r="F3" s="45"/>
      <c r="G3" s="62" t="s">
        <v>2</v>
      </c>
      <c r="H3" s="62"/>
      <c r="I3" s="62"/>
    </row>
    <row r="4" spans="1:9" ht="15.75" x14ac:dyDescent="0.2">
      <c r="A4" s="1"/>
      <c r="F4" s="64" t="s">
        <v>57</v>
      </c>
      <c r="G4" s="64"/>
      <c r="H4" s="64"/>
      <c r="I4" s="64"/>
    </row>
    <row r="5" spans="1:9" ht="15.75" x14ac:dyDescent="0.2">
      <c r="A5" s="1"/>
      <c r="F5" s="45"/>
      <c r="G5" s="61"/>
      <c r="H5" s="61"/>
      <c r="I5" s="61"/>
    </row>
    <row r="7" spans="1:9" ht="18.75" customHeight="1" x14ac:dyDescent="0.2">
      <c r="A7" s="63" t="s">
        <v>22</v>
      </c>
      <c r="B7" s="63"/>
      <c r="C7" s="63"/>
      <c r="D7" s="63"/>
      <c r="E7" s="63"/>
      <c r="F7" s="63"/>
      <c r="G7" s="63"/>
      <c r="H7" s="63"/>
      <c r="I7" s="63"/>
    </row>
    <row r="8" spans="1:9" ht="15.75" x14ac:dyDescent="0.2">
      <c r="A8" s="58" t="s">
        <v>23</v>
      </c>
      <c r="B8" s="58"/>
      <c r="C8" s="58"/>
      <c r="D8" s="58"/>
      <c r="E8" s="58"/>
      <c r="F8" s="58"/>
      <c r="G8" s="58"/>
      <c r="H8" s="58"/>
      <c r="I8" s="58"/>
    </row>
    <row r="9" spans="1:9" ht="15.75" x14ac:dyDescent="0.25">
      <c r="A9" s="59" t="s">
        <v>52</v>
      </c>
      <c r="B9" s="59"/>
      <c r="C9" s="59"/>
      <c r="D9" s="59"/>
      <c r="E9" s="59"/>
      <c r="F9" s="59"/>
      <c r="G9" s="59"/>
      <c r="H9" s="59"/>
      <c r="I9" s="59"/>
    </row>
    <row r="10" spans="1:9" x14ac:dyDescent="0.2">
      <c r="A10" s="60" t="s">
        <v>0</v>
      </c>
      <c r="B10" s="60"/>
      <c r="C10" s="60"/>
      <c r="D10" s="60"/>
      <c r="E10" s="60"/>
      <c r="F10" s="60"/>
      <c r="G10" s="60"/>
      <c r="H10" s="60"/>
      <c r="I10" s="60"/>
    </row>
    <row r="11" spans="1:9" ht="15.75" x14ac:dyDescent="0.25">
      <c r="A11" s="12" t="s">
        <v>18</v>
      </c>
      <c r="B11" s="13" t="s">
        <v>21</v>
      </c>
      <c r="C11" s="14" t="s">
        <v>53</v>
      </c>
      <c r="D11" s="14" t="s">
        <v>41</v>
      </c>
      <c r="E11" s="14" t="s">
        <v>54</v>
      </c>
      <c r="F11" s="15" t="s">
        <v>13</v>
      </c>
      <c r="G11" s="15" t="s">
        <v>42</v>
      </c>
      <c r="H11" s="15" t="s">
        <v>49</v>
      </c>
      <c r="I11" s="15" t="s">
        <v>55</v>
      </c>
    </row>
    <row r="12" spans="1:9" ht="15.75" x14ac:dyDescent="0.25">
      <c r="A12" s="15" t="s">
        <v>19</v>
      </c>
      <c r="B12" s="15" t="s">
        <v>33</v>
      </c>
      <c r="C12" s="15" t="s">
        <v>43</v>
      </c>
      <c r="D12" s="15" t="s">
        <v>44</v>
      </c>
      <c r="E12" s="15" t="s">
        <v>45</v>
      </c>
      <c r="F12" s="16" t="s">
        <v>3</v>
      </c>
      <c r="G12" s="16" t="s">
        <v>4</v>
      </c>
      <c r="H12" s="16" t="s">
        <v>4</v>
      </c>
      <c r="I12" s="16"/>
    </row>
    <row r="13" spans="1:9" ht="15.75" x14ac:dyDescent="0.25">
      <c r="A13" s="23" t="s">
        <v>24</v>
      </c>
      <c r="B13" s="46">
        <v>4461255.2</v>
      </c>
      <c r="C13" s="46">
        <v>5222895.3426000001</v>
      </c>
      <c r="D13" s="54">
        <f>SUM(D15:D17)</f>
        <v>5048307</v>
      </c>
      <c r="E13" s="46">
        <v>4620654.0999999996</v>
      </c>
      <c r="F13" s="46">
        <v>4248325.4000000004</v>
      </c>
      <c r="G13" s="46">
        <f>SUM(G15:G17)</f>
        <v>4277324.4000000004</v>
      </c>
      <c r="H13" s="46">
        <f>SUM(H15:H17)</f>
        <v>4277324.4000000004</v>
      </c>
      <c r="I13" s="46">
        <f t="shared" ref="I13" si="0">SUM(I15:I17)</f>
        <v>4277324.4000000004</v>
      </c>
    </row>
    <row r="14" spans="1:9" ht="15.75" x14ac:dyDescent="0.25">
      <c r="A14" s="17" t="s">
        <v>15</v>
      </c>
      <c r="B14" s="18"/>
      <c r="C14" s="18"/>
      <c r="D14" s="55"/>
      <c r="E14" s="18"/>
      <c r="F14" s="19"/>
      <c r="G14" s="19"/>
      <c r="H14" s="19"/>
      <c r="I14" s="19"/>
    </row>
    <row r="15" spans="1:9" ht="15.75" x14ac:dyDescent="0.25">
      <c r="A15" s="17" t="s">
        <v>25</v>
      </c>
      <c r="B15" s="39">
        <v>1977839.5</v>
      </c>
      <c r="C15" s="18">
        <v>2179163.13454</v>
      </c>
      <c r="D15" s="55">
        <v>2183649</v>
      </c>
      <c r="E15" s="18">
        <v>2143046</v>
      </c>
      <c r="F15" s="19">
        <v>2207552</v>
      </c>
      <c r="G15" s="19">
        <v>2234042</v>
      </c>
      <c r="H15" s="19">
        <v>2234042</v>
      </c>
      <c r="I15" s="19">
        <v>2234042</v>
      </c>
    </row>
    <row r="16" spans="1:9" ht="15.75" x14ac:dyDescent="0.25">
      <c r="A16" s="17" t="s">
        <v>26</v>
      </c>
      <c r="B16" s="39">
        <v>194817.2</v>
      </c>
      <c r="C16" s="18">
        <v>202424.8498</v>
      </c>
      <c r="D16" s="55">
        <v>212361</v>
      </c>
      <c r="E16" s="18">
        <v>208711</v>
      </c>
      <c r="F16" s="19">
        <v>209081</v>
      </c>
      <c r="G16" s="19">
        <v>211590</v>
      </c>
      <c r="H16" s="19">
        <v>211590</v>
      </c>
      <c r="I16" s="19">
        <v>211590</v>
      </c>
    </row>
    <row r="17" spans="1:9" ht="15.75" x14ac:dyDescent="0.25">
      <c r="A17" s="17" t="s">
        <v>27</v>
      </c>
      <c r="B17" s="39">
        <v>2308257.7000000002</v>
      </c>
      <c r="C17" s="18">
        <v>2841983.44</v>
      </c>
      <c r="D17" s="55">
        <v>2652297</v>
      </c>
      <c r="E17" s="18">
        <v>2268897.1</v>
      </c>
      <c r="F17" s="18">
        <v>1831692.4</v>
      </c>
      <c r="G17" s="18">
        <v>1831692.4</v>
      </c>
      <c r="H17" s="18">
        <v>1831692.4</v>
      </c>
      <c r="I17" s="18">
        <v>1831692.4</v>
      </c>
    </row>
    <row r="18" spans="1:9" ht="15.75" x14ac:dyDescent="0.2">
      <c r="A18" s="20"/>
      <c r="B18" s="18"/>
      <c r="D18" s="55"/>
      <c r="E18" s="18"/>
      <c r="F18" s="19"/>
      <c r="G18" s="19"/>
      <c r="H18" s="19"/>
      <c r="I18" s="19"/>
    </row>
    <row r="19" spans="1:9" ht="15.75" x14ac:dyDescent="0.25">
      <c r="A19" s="23" t="s">
        <v>28</v>
      </c>
      <c r="B19" s="46">
        <v>4488554.3</v>
      </c>
      <c r="C19" s="46">
        <v>5096037.9138099998</v>
      </c>
      <c r="D19" s="54">
        <v>5228307</v>
      </c>
      <c r="E19" s="46">
        <v>4620654.0999999996</v>
      </c>
      <c r="F19" s="46">
        <v>4248325.4000000004</v>
      </c>
      <c r="G19" s="49">
        <f>4277324.4-100000</f>
        <v>4177324.4000000004</v>
      </c>
      <c r="H19" s="49">
        <f>4277324.4-100000</f>
        <v>4177324.4000000004</v>
      </c>
      <c r="I19" s="49">
        <f t="shared" ref="I19" si="1">4277324.4-100000</f>
        <v>4177324.4000000004</v>
      </c>
    </row>
    <row r="20" spans="1:9" ht="15.75" x14ac:dyDescent="0.25">
      <c r="A20" s="17" t="s">
        <v>15</v>
      </c>
      <c r="B20" s="18"/>
      <c r="C20" s="18"/>
      <c r="D20" s="55"/>
      <c r="E20" s="18"/>
      <c r="F20" s="19"/>
      <c r="G20" s="19"/>
      <c r="H20" s="19"/>
      <c r="I20" s="19"/>
    </row>
    <row r="21" spans="1:9" ht="18.75" customHeight="1" x14ac:dyDescent="0.25">
      <c r="A21" s="21" t="s">
        <v>29</v>
      </c>
      <c r="B21" s="18">
        <v>112288.6</v>
      </c>
      <c r="C21" s="18">
        <v>94130.884829999995</v>
      </c>
      <c r="D21" s="18">
        <v>115000</v>
      </c>
      <c r="E21" s="18">
        <v>115000</v>
      </c>
      <c r="F21" s="18">
        <v>115000</v>
      </c>
      <c r="G21" s="18">
        <v>112000</v>
      </c>
      <c r="H21" s="18">
        <v>110000</v>
      </c>
      <c r="I21" s="18">
        <v>107000</v>
      </c>
    </row>
    <row r="22" spans="1:9" ht="15.75" x14ac:dyDescent="0.25">
      <c r="A22" s="17" t="s">
        <v>30</v>
      </c>
      <c r="B22" s="46">
        <f>B13-B19</f>
        <v>-27299.099999999627</v>
      </c>
      <c r="C22" s="46">
        <f t="shared" ref="C22:I22" si="2">C13-C19</f>
        <v>126857.42879000027</v>
      </c>
      <c r="D22" s="46">
        <f t="shared" si="2"/>
        <v>-180000</v>
      </c>
      <c r="E22" s="46">
        <f t="shared" si="2"/>
        <v>0</v>
      </c>
      <c r="F22" s="46">
        <f t="shared" si="2"/>
        <v>0</v>
      </c>
      <c r="G22" s="46">
        <f>G13-G19</f>
        <v>100000</v>
      </c>
      <c r="H22" s="46">
        <f t="shared" si="2"/>
        <v>100000</v>
      </c>
      <c r="I22" s="46">
        <f t="shared" si="2"/>
        <v>100000</v>
      </c>
    </row>
    <row r="23" spans="1:9" s="42" customFormat="1" ht="15.75" x14ac:dyDescent="0.25">
      <c r="A23" s="47" t="s">
        <v>31</v>
      </c>
      <c r="B23" s="54">
        <v>1211217</v>
      </c>
      <c r="C23" s="54">
        <v>1192217</v>
      </c>
      <c r="D23" s="48">
        <v>1470154</v>
      </c>
      <c r="E23" s="48">
        <v>1470154</v>
      </c>
      <c r="F23" s="48">
        <v>1470154</v>
      </c>
      <c r="G23" s="48">
        <f>F23-G22</f>
        <v>1370154</v>
      </c>
      <c r="H23" s="48">
        <f>G23-H22</f>
        <v>1270154</v>
      </c>
      <c r="I23" s="48">
        <f>H23-I22</f>
        <v>1170154</v>
      </c>
    </row>
    <row r="24" spans="1:9" ht="15.75" x14ac:dyDescent="0.25">
      <c r="A24" s="22"/>
      <c r="B24" s="22"/>
      <c r="C24" s="22"/>
      <c r="D24" s="22"/>
      <c r="E24" s="22"/>
      <c r="F24" s="22"/>
      <c r="G24" s="22"/>
      <c r="H24" s="22"/>
      <c r="I24" s="22"/>
    </row>
    <row r="26" spans="1:9" ht="15.75" x14ac:dyDescent="0.25">
      <c r="A26" s="11" t="s">
        <v>40</v>
      </c>
      <c r="B26" s="11"/>
      <c r="C26" s="11"/>
      <c r="D26" s="11"/>
      <c r="E26" s="11"/>
      <c r="F26" s="11"/>
      <c r="G26" s="11"/>
      <c r="H26" s="11"/>
      <c r="I26" s="11"/>
    </row>
    <row r="27" spans="1:9" ht="15.75" x14ac:dyDescent="0.25">
      <c r="A27" s="56" t="s">
        <v>47</v>
      </c>
      <c r="B27" s="56"/>
      <c r="C27" s="56"/>
      <c r="D27" s="56"/>
      <c r="E27" s="56"/>
      <c r="F27" s="56"/>
      <c r="G27" s="56"/>
      <c r="H27" s="57"/>
      <c r="I27" s="24"/>
    </row>
    <row r="30" spans="1:9" ht="15.75" x14ac:dyDescent="0.25">
      <c r="A30" s="56" t="s">
        <v>48</v>
      </c>
      <c r="B30" s="56"/>
    </row>
  </sheetData>
  <mergeCells count="10">
    <mergeCell ref="G5:I5"/>
    <mergeCell ref="G2:I2"/>
    <mergeCell ref="G3:I3"/>
    <mergeCell ref="A7:I7"/>
    <mergeCell ref="F4:I4"/>
    <mergeCell ref="A30:B30"/>
    <mergeCell ref="A27:H27"/>
    <mergeCell ref="A8:I8"/>
    <mergeCell ref="A9:I9"/>
    <mergeCell ref="A10:I10"/>
  </mergeCells>
  <phoneticPr fontId="9" type="noConversion"/>
  <pageMargins left="0" right="0" top="0" bottom="0" header="0" footer="0"/>
  <pageSetup paperSize="9" scale="83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view="pageBreakPreview" zoomScale="130" zoomScaleNormal="130" zoomScaleSheetLayoutView="130" workbookViewId="0">
      <selection activeCell="E13" sqref="E13"/>
    </sheetView>
  </sheetViews>
  <sheetFormatPr defaultRowHeight="12.75" x14ac:dyDescent="0.2"/>
  <cols>
    <col min="1" max="1" width="41.28515625" style="3" customWidth="1"/>
    <col min="2" max="4" width="16.5703125" style="30" customWidth="1"/>
    <col min="5" max="5" width="16.5703125" style="3" customWidth="1"/>
    <col min="6" max="6" width="16.5703125" style="25" customWidth="1"/>
    <col min="7" max="9" width="16.5703125" style="3" customWidth="1"/>
    <col min="10" max="16384" width="9.140625" style="3"/>
  </cols>
  <sheetData>
    <row r="1" spans="1:9" ht="15.75" x14ac:dyDescent="0.2">
      <c r="E1" s="43"/>
      <c r="F1" s="43"/>
      <c r="G1" s="65" t="s">
        <v>51</v>
      </c>
      <c r="H1" s="65"/>
      <c r="I1" s="65"/>
    </row>
    <row r="2" spans="1:9" ht="15.75" x14ac:dyDescent="0.2">
      <c r="E2" s="43"/>
      <c r="F2" s="43"/>
      <c r="G2" s="66" t="s">
        <v>11</v>
      </c>
      <c r="H2" s="66"/>
      <c r="I2" s="66"/>
    </row>
    <row r="3" spans="1:9" ht="15.75" x14ac:dyDescent="0.2">
      <c r="E3" s="43"/>
      <c r="F3" s="43"/>
      <c r="G3" s="66" t="s">
        <v>10</v>
      </c>
      <c r="H3" s="66"/>
      <c r="I3" s="66"/>
    </row>
    <row r="4" spans="1:9" ht="15.75" x14ac:dyDescent="0.2">
      <c r="E4" s="43"/>
      <c r="F4" s="43"/>
      <c r="G4" s="66" t="s">
        <v>9</v>
      </c>
      <c r="H4" s="66"/>
      <c r="I4" s="66"/>
    </row>
    <row r="5" spans="1:9" ht="15.75" x14ac:dyDescent="0.25">
      <c r="A5" s="4"/>
      <c r="B5" s="31"/>
      <c r="C5" s="31"/>
      <c r="D5" s="31"/>
      <c r="E5" s="44"/>
      <c r="F5" s="44"/>
      <c r="G5" s="65" t="s">
        <v>32</v>
      </c>
      <c r="H5" s="65"/>
      <c r="I5" s="65"/>
    </row>
    <row r="6" spans="1:9" ht="15.75" x14ac:dyDescent="0.25">
      <c r="A6" s="68" t="s">
        <v>8</v>
      </c>
      <c r="B6" s="68"/>
      <c r="C6" s="68"/>
      <c r="D6" s="68"/>
      <c r="E6" s="68"/>
      <c r="F6" s="68"/>
      <c r="G6" s="68"/>
      <c r="H6" s="68"/>
      <c r="I6" s="68"/>
    </row>
    <row r="7" spans="1:9" ht="15.75" x14ac:dyDescent="0.25">
      <c r="A7" s="68" t="s">
        <v>7</v>
      </c>
      <c r="B7" s="68"/>
      <c r="C7" s="68"/>
      <c r="D7" s="68"/>
      <c r="E7" s="68"/>
      <c r="F7" s="68"/>
      <c r="G7" s="68"/>
      <c r="H7" s="68"/>
      <c r="I7" s="68"/>
    </row>
    <row r="8" spans="1:9" ht="15.75" x14ac:dyDescent="0.25">
      <c r="A8" s="68" t="s">
        <v>6</v>
      </c>
      <c r="B8" s="68"/>
      <c r="C8" s="68"/>
      <c r="D8" s="68"/>
      <c r="E8" s="68"/>
      <c r="F8" s="68"/>
      <c r="G8" s="68"/>
      <c r="H8" s="68"/>
      <c r="I8" s="68"/>
    </row>
    <row r="9" spans="1:9" ht="15.75" x14ac:dyDescent="0.25">
      <c r="A9" s="4"/>
      <c r="B9" s="31"/>
      <c r="C9" s="31"/>
      <c r="D9" s="31"/>
      <c r="E9" s="4"/>
      <c r="F9" s="26"/>
      <c r="G9" s="4"/>
      <c r="H9" s="4"/>
      <c r="I9" s="4"/>
    </row>
    <row r="10" spans="1:9" x14ac:dyDescent="0.2">
      <c r="A10" s="67" t="s">
        <v>5</v>
      </c>
      <c r="B10" s="67"/>
      <c r="C10" s="67"/>
      <c r="D10" s="67"/>
      <c r="E10" s="67"/>
      <c r="F10" s="67"/>
      <c r="G10" s="67"/>
      <c r="H10" s="67"/>
      <c r="I10" s="67"/>
    </row>
    <row r="11" spans="1:9" ht="15.75" x14ac:dyDescent="0.25">
      <c r="A11" s="6" t="s">
        <v>18</v>
      </c>
      <c r="B11" s="32" t="s">
        <v>21</v>
      </c>
      <c r="C11" s="38" t="s">
        <v>20</v>
      </c>
      <c r="D11" s="38" t="s">
        <v>41</v>
      </c>
      <c r="E11" s="6" t="s">
        <v>12</v>
      </c>
      <c r="F11" s="40" t="s">
        <v>13</v>
      </c>
      <c r="G11" s="6" t="s">
        <v>42</v>
      </c>
      <c r="H11" s="6" t="s">
        <v>49</v>
      </c>
      <c r="I11" s="6" t="s">
        <v>55</v>
      </c>
    </row>
    <row r="12" spans="1:9" ht="15.75" x14ac:dyDescent="0.25">
      <c r="A12" s="7" t="s">
        <v>19</v>
      </c>
      <c r="B12" s="34" t="s">
        <v>34</v>
      </c>
      <c r="C12" s="34" t="s">
        <v>35</v>
      </c>
      <c r="D12" s="34" t="s">
        <v>36</v>
      </c>
      <c r="E12" s="8" t="s">
        <v>37</v>
      </c>
      <c r="F12" s="27" t="s">
        <v>38</v>
      </c>
      <c r="G12" s="8" t="s">
        <v>39</v>
      </c>
      <c r="H12" s="8"/>
      <c r="I12" s="8"/>
    </row>
    <row r="13" spans="1:9" ht="32.25" customHeight="1" x14ac:dyDescent="0.2">
      <c r="A13" s="52" t="s">
        <v>14</v>
      </c>
      <c r="B13" s="35">
        <v>4488554.3</v>
      </c>
      <c r="C13" s="35">
        <v>5096037.9000000004</v>
      </c>
      <c r="D13" s="53">
        <v>5228307</v>
      </c>
      <c r="E13" s="10">
        <v>4620654.0999999996</v>
      </c>
      <c r="F13" s="28">
        <v>4248325.4000000004</v>
      </c>
      <c r="G13" s="10">
        <v>4177324.4000000004</v>
      </c>
      <c r="H13" s="10">
        <v>4177324.4000000004</v>
      </c>
      <c r="I13" s="10">
        <v>4177324.4000000004</v>
      </c>
    </row>
    <row r="14" spans="1:9" ht="15.75" x14ac:dyDescent="0.25">
      <c r="A14" s="9" t="s">
        <v>15</v>
      </c>
      <c r="B14" s="35"/>
      <c r="C14" s="35"/>
      <c r="D14" s="53"/>
      <c r="E14" s="10"/>
      <c r="F14" s="28"/>
      <c r="G14" s="10"/>
      <c r="H14" s="10"/>
      <c r="I14" s="10"/>
    </row>
    <row r="15" spans="1:9" ht="48" customHeight="1" x14ac:dyDescent="0.2">
      <c r="A15" s="52" t="s">
        <v>16</v>
      </c>
      <c r="B15" s="35">
        <f>SUM(B17:B29)</f>
        <v>4020760</v>
      </c>
      <c r="C15" s="35">
        <f>SUM(C17:C29)</f>
        <v>4624395.2</v>
      </c>
      <c r="D15" s="53">
        <f>SUM(D17:D29)</f>
        <v>4775832.8999999994</v>
      </c>
      <c r="E15" s="35">
        <f t="shared" ref="C15:I15" si="0">SUM(E17:E29)</f>
        <v>4119016.0999999992</v>
      </c>
      <c r="F15" s="35">
        <f t="shared" si="0"/>
        <v>3677574.1</v>
      </c>
      <c r="G15" s="35">
        <f t="shared" si="0"/>
        <v>3625125</v>
      </c>
      <c r="H15" s="35">
        <f t="shared" si="0"/>
        <v>3625125</v>
      </c>
      <c r="I15" s="35">
        <f t="shared" si="0"/>
        <v>3617125</v>
      </c>
    </row>
    <row r="16" spans="1:9" ht="15.75" x14ac:dyDescent="0.25">
      <c r="A16" s="9" t="s">
        <v>17</v>
      </c>
      <c r="B16" s="35"/>
      <c r="C16" s="35"/>
      <c r="D16" s="53"/>
      <c r="E16" s="10"/>
      <c r="F16" s="28"/>
      <c r="G16" s="10"/>
      <c r="H16" s="10"/>
      <c r="I16" s="10"/>
    </row>
    <row r="17" spans="1:9" s="30" customFormat="1" ht="78.75" x14ac:dyDescent="0.2">
      <c r="A17" s="5" t="s">
        <v>58</v>
      </c>
      <c r="B17" s="37">
        <v>13167.4</v>
      </c>
      <c r="C17" s="53">
        <v>13547.3</v>
      </c>
      <c r="D17" s="53">
        <v>38642.9</v>
      </c>
      <c r="E17" s="35">
        <v>37676.9</v>
      </c>
      <c r="F17" s="28">
        <v>36710.800000000003</v>
      </c>
      <c r="G17" s="35">
        <v>35000</v>
      </c>
      <c r="H17" s="35">
        <v>35000</v>
      </c>
      <c r="I17" s="35">
        <v>35000</v>
      </c>
    </row>
    <row r="18" spans="1:9" s="30" customFormat="1" ht="94.5" x14ac:dyDescent="0.2">
      <c r="A18" s="5" t="s">
        <v>59</v>
      </c>
      <c r="B18" s="35">
        <v>1500</v>
      </c>
      <c r="C18" s="53">
        <v>1500</v>
      </c>
      <c r="D18" s="53">
        <v>1500</v>
      </c>
      <c r="E18" s="35">
        <v>1500</v>
      </c>
      <c r="F18" s="28">
        <v>1500</v>
      </c>
      <c r="G18" s="35">
        <v>1500</v>
      </c>
      <c r="H18" s="35">
        <v>1500</v>
      </c>
      <c r="I18" s="35">
        <v>1500</v>
      </c>
    </row>
    <row r="19" spans="1:9" s="30" customFormat="1" ht="63" x14ac:dyDescent="0.2">
      <c r="A19" s="5" t="s">
        <v>60</v>
      </c>
      <c r="B19" s="35">
        <v>633589.80000000005</v>
      </c>
      <c r="C19" s="53">
        <v>883915.4</v>
      </c>
      <c r="D19" s="53">
        <v>827283.1</v>
      </c>
      <c r="E19" s="35">
        <v>782371.1</v>
      </c>
      <c r="F19" s="28">
        <v>389324.79999999999</v>
      </c>
      <c r="G19" s="35">
        <v>350325</v>
      </c>
      <c r="H19" s="35">
        <v>350325</v>
      </c>
      <c r="I19" s="35">
        <v>350325</v>
      </c>
    </row>
    <row r="20" spans="1:9" s="30" customFormat="1" ht="47.25" x14ac:dyDescent="0.2">
      <c r="A20" s="5" t="s">
        <v>61</v>
      </c>
      <c r="B20" s="35">
        <v>311418.3</v>
      </c>
      <c r="C20" s="53">
        <v>357874.9</v>
      </c>
      <c r="D20" s="53">
        <v>381255</v>
      </c>
      <c r="E20" s="35">
        <v>289397.2</v>
      </c>
      <c r="F20" s="28">
        <v>279948</v>
      </c>
      <c r="G20" s="35">
        <v>278000</v>
      </c>
      <c r="H20" s="35">
        <v>278000</v>
      </c>
      <c r="I20" s="35">
        <v>278000</v>
      </c>
    </row>
    <row r="21" spans="1:9" s="30" customFormat="1" ht="78.75" x14ac:dyDescent="0.2">
      <c r="A21" s="5" t="s">
        <v>62</v>
      </c>
      <c r="B21" s="33">
        <v>0</v>
      </c>
      <c r="C21" s="53">
        <v>170</v>
      </c>
      <c r="D21" s="53">
        <v>1500</v>
      </c>
      <c r="E21" s="33">
        <v>1500</v>
      </c>
      <c r="F21" s="41">
        <v>1500</v>
      </c>
      <c r="G21" s="33">
        <v>1500</v>
      </c>
      <c r="H21" s="33">
        <v>1500</v>
      </c>
      <c r="I21" s="33">
        <v>1500</v>
      </c>
    </row>
    <row r="22" spans="1:9" s="30" customFormat="1" ht="63" x14ac:dyDescent="0.2">
      <c r="A22" s="5" t="s">
        <v>46</v>
      </c>
      <c r="B22" s="35">
        <v>1489.4</v>
      </c>
      <c r="C22" s="53">
        <v>182.9</v>
      </c>
      <c r="D22" s="53">
        <v>1720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s="30" customFormat="1" ht="63" x14ac:dyDescent="0.2">
      <c r="A23" s="5" t="s">
        <v>63</v>
      </c>
      <c r="B23" s="35">
        <v>2379385.1</v>
      </c>
      <c r="C23" s="53">
        <v>2516083.5</v>
      </c>
      <c r="D23" s="53">
        <v>2666186.6</v>
      </c>
      <c r="E23" s="35">
        <v>2382011.4</v>
      </c>
      <c r="F23" s="28">
        <v>2337942.6</v>
      </c>
      <c r="G23" s="35">
        <v>2350000</v>
      </c>
      <c r="H23" s="35">
        <v>2350000</v>
      </c>
      <c r="I23" s="35">
        <v>2350000</v>
      </c>
    </row>
    <row r="24" spans="1:9" s="30" customFormat="1" ht="47.25" x14ac:dyDescent="0.2">
      <c r="A24" s="51" t="s">
        <v>64</v>
      </c>
      <c r="B24" s="35">
        <v>181303.3</v>
      </c>
      <c r="C24" s="53">
        <v>208794.8</v>
      </c>
      <c r="D24" s="53">
        <v>212860.79999999999</v>
      </c>
      <c r="E24" s="35">
        <v>200027.8</v>
      </c>
      <c r="F24" s="28">
        <v>194961.4</v>
      </c>
      <c r="G24" s="35">
        <v>180000</v>
      </c>
      <c r="H24" s="35">
        <v>180000</v>
      </c>
      <c r="I24" s="35">
        <v>180000</v>
      </c>
    </row>
    <row r="25" spans="1:9" s="30" customFormat="1" ht="78.75" x14ac:dyDescent="0.2">
      <c r="A25" s="5" t="s">
        <v>68</v>
      </c>
      <c r="B25" s="35">
        <v>229377.6</v>
      </c>
      <c r="C25" s="53">
        <v>228740.2</v>
      </c>
      <c r="D25" s="53">
        <v>305288.2</v>
      </c>
      <c r="E25" s="35">
        <v>285435.40000000002</v>
      </c>
      <c r="F25" s="28">
        <v>274973.2</v>
      </c>
      <c r="G25" s="35">
        <v>270000</v>
      </c>
      <c r="H25" s="35">
        <v>270000</v>
      </c>
      <c r="I25" s="35">
        <v>270000</v>
      </c>
    </row>
    <row r="26" spans="1:9" s="30" customFormat="1" ht="63" x14ac:dyDescent="0.2">
      <c r="A26" s="5" t="s">
        <v>65</v>
      </c>
      <c r="B26" s="35">
        <v>128630.6</v>
      </c>
      <c r="C26" s="53">
        <v>205436.4</v>
      </c>
      <c r="D26" s="53">
        <v>289600</v>
      </c>
      <c r="E26" s="35">
        <v>89100</v>
      </c>
      <c r="F26" s="28">
        <v>110717</v>
      </c>
      <c r="G26" s="35">
        <v>110000</v>
      </c>
      <c r="H26" s="35">
        <v>110000</v>
      </c>
      <c r="I26" s="35">
        <v>110000</v>
      </c>
    </row>
    <row r="27" spans="1:9" s="30" customFormat="1" ht="63" x14ac:dyDescent="0.2">
      <c r="A27" s="5" t="s">
        <v>50</v>
      </c>
      <c r="B27" s="35">
        <v>33898.5</v>
      </c>
      <c r="C27" s="53">
        <v>36939.5</v>
      </c>
      <c r="D27" s="53">
        <v>41196.300000000003</v>
      </c>
      <c r="E27" s="35">
        <v>41196.300000000003</v>
      </c>
      <c r="F27" s="35">
        <v>41196.300000000003</v>
      </c>
      <c r="G27" s="35">
        <v>40000</v>
      </c>
      <c r="H27" s="35">
        <v>40000</v>
      </c>
      <c r="I27" s="35">
        <v>40000</v>
      </c>
    </row>
    <row r="28" spans="1:9" s="30" customFormat="1" ht="78.75" x14ac:dyDescent="0.2">
      <c r="A28" s="5" t="s">
        <v>67</v>
      </c>
      <c r="B28" s="33">
        <v>107000</v>
      </c>
      <c r="C28" s="53">
        <v>170633.5</v>
      </c>
      <c r="D28" s="53">
        <v>8000</v>
      </c>
      <c r="E28" s="35">
        <v>8000</v>
      </c>
      <c r="F28" s="35">
        <v>8000</v>
      </c>
      <c r="G28" s="35">
        <v>8000</v>
      </c>
      <c r="H28" s="35">
        <v>8000</v>
      </c>
      <c r="I28" s="33">
        <v>0</v>
      </c>
    </row>
    <row r="29" spans="1:9" s="30" customFormat="1" ht="47.25" x14ac:dyDescent="0.2">
      <c r="A29" s="5" t="s">
        <v>66</v>
      </c>
      <c r="B29" s="33">
        <v>0</v>
      </c>
      <c r="C29" s="53">
        <v>576.79999999999995</v>
      </c>
      <c r="D29" s="53">
        <v>800</v>
      </c>
      <c r="E29" s="35">
        <v>800</v>
      </c>
      <c r="F29" s="35">
        <v>800</v>
      </c>
      <c r="G29" s="35">
        <v>800</v>
      </c>
      <c r="H29" s="35">
        <v>800</v>
      </c>
      <c r="I29" s="35">
        <v>800</v>
      </c>
    </row>
    <row r="31" spans="1:9" ht="15.75" x14ac:dyDescent="0.25">
      <c r="A31" s="11" t="s">
        <v>40</v>
      </c>
      <c r="B31" s="36"/>
      <c r="C31" s="36"/>
      <c r="D31" s="36"/>
      <c r="E31" s="11"/>
      <c r="F31" s="29"/>
      <c r="G31" s="11"/>
      <c r="H31" s="11"/>
      <c r="I31" s="11"/>
    </row>
    <row r="32" spans="1:9" ht="15.75" x14ac:dyDescent="0.25">
      <c r="A32" s="56" t="s">
        <v>47</v>
      </c>
      <c r="B32" s="56"/>
      <c r="C32" s="56"/>
      <c r="D32" s="56"/>
      <c r="E32" s="56"/>
      <c r="F32" s="56"/>
      <c r="G32" s="57"/>
      <c r="H32" s="24"/>
      <c r="I32" s="24"/>
    </row>
    <row r="35" spans="1:3" ht="15.75" x14ac:dyDescent="0.25">
      <c r="A35" s="69" t="s">
        <v>48</v>
      </c>
      <c r="B35" s="69"/>
    </row>
    <row r="38" spans="1:3" x14ac:dyDescent="0.2">
      <c r="C38" s="70"/>
    </row>
  </sheetData>
  <mergeCells count="11">
    <mergeCell ref="A35:B35"/>
    <mergeCell ref="A32:G32"/>
    <mergeCell ref="G5:I5"/>
    <mergeCell ref="A6:I6"/>
    <mergeCell ref="G2:I2"/>
    <mergeCell ref="G1:I1"/>
    <mergeCell ref="G3:I3"/>
    <mergeCell ref="G4:I4"/>
    <mergeCell ref="A10:I10"/>
    <mergeCell ref="A8:I8"/>
    <mergeCell ref="A7:I7"/>
  </mergeCells>
  <phoneticPr fontId="9" type="noConversion"/>
  <pageMargins left="0.39370078740157483" right="0" top="0" bottom="0" header="0" footer="0"/>
  <pageSetup paperSize="9" scale="80" orientation="landscape" r:id="rId1"/>
  <headerFooter>
    <oddFooter>&amp;C&amp;P</oddFooter>
  </headerFooter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 1</vt:lpstr>
      <vt:lpstr>прил.2</vt:lpstr>
      <vt:lpstr>прил.2!Область_печати</vt:lpstr>
      <vt:lpstr>'прилож.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Лариса Гостиева</cp:lastModifiedBy>
  <cp:lastPrinted>2020-02-03T07:18:22Z</cp:lastPrinted>
  <dcterms:created xsi:type="dcterms:W3CDTF">2016-11-29T07:21:59Z</dcterms:created>
  <dcterms:modified xsi:type="dcterms:W3CDTF">2020-02-03T07:30:46Z</dcterms:modified>
</cp:coreProperties>
</file>